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9\"/>
    </mc:Choice>
  </mc:AlternateContent>
  <bookViews>
    <workbookView xWindow="0" yWindow="105" windowWidth="12120" windowHeight="7935"/>
  </bookViews>
  <sheets>
    <sheet name="19.44_2017" sheetId="1" r:id="rId1"/>
  </sheets>
  <definedNames>
    <definedName name="_xlnm.Print_Area" localSheetId="0">'19.44_2017'!$A$1:$M$28</definedName>
  </definedNames>
  <calcPr calcId="152511"/>
</workbook>
</file>

<file path=xl/calcChain.xml><?xml version="1.0" encoding="utf-8"?>
<calcChain xmlns="http://schemas.openxmlformats.org/spreadsheetml/2006/main">
  <c r="M27" i="1" l="1"/>
  <c r="L27" i="1"/>
  <c r="M26" i="1"/>
  <c r="L26" i="1"/>
  <c r="M23" i="1"/>
  <c r="L23" i="1"/>
  <c r="M22" i="1"/>
  <c r="L22" i="1"/>
  <c r="M19" i="1"/>
  <c r="L19" i="1"/>
  <c r="M18" i="1"/>
  <c r="L18" i="1"/>
  <c r="K15" i="1"/>
  <c r="J15" i="1"/>
  <c r="L15" i="1" s="1"/>
  <c r="I15" i="1"/>
  <c r="M15" i="1" s="1"/>
  <c r="H15" i="1"/>
  <c r="G15" i="1"/>
  <c r="F15" i="1"/>
  <c r="E15" i="1"/>
  <c r="D15" i="1"/>
  <c r="K14" i="1"/>
  <c r="M14" i="1" s="1"/>
  <c r="J14" i="1"/>
  <c r="L14" i="1" s="1"/>
  <c r="I14" i="1"/>
  <c r="H14" i="1"/>
  <c r="G14" i="1"/>
  <c r="F14" i="1"/>
  <c r="E14" i="1"/>
  <c r="D14" i="1"/>
  <c r="C15" i="1"/>
  <c r="C14" i="1"/>
  <c r="K13" i="1"/>
  <c r="G13" i="1"/>
  <c r="C13" i="1"/>
  <c r="K17" i="1"/>
  <c r="M17" i="1" s="1"/>
  <c r="J17" i="1"/>
  <c r="L17" i="1" s="1"/>
  <c r="I17" i="1"/>
  <c r="H17" i="1"/>
  <c r="H13" i="1" s="1"/>
  <c r="G17" i="1"/>
  <c r="F17" i="1"/>
  <c r="F13" i="1" s="1"/>
  <c r="E17" i="1"/>
  <c r="D17" i="1"/>
  <c r="D13" i="1" s="1"/>
  <c r="C17" i="1"/>
  <c r="K21" i="1"/>
  <c r="M21" i="1" s="1"/>
  <c r="J21" i="1"/>
  <c r="L21" i="1" s="1"/>
  <c r="I21" i="1"/>
  <c r="I13" i="1" s="1"/>
  <c r="H21" i="1"/>
  <c r="G21" i="1"/>
  <c r="F21" i="1"/>
  <c r="E21" i="1"/>
  <c r="E13" i="1" s="1"/>
  <c r="D21" i="1"/>
  <c r="C21" i="1"/>
  <c r="K25" i="1"/>
  <c r="M25" i="1" s="1"/>
  <c r="J25" i="1"/>
  <c r="L25" i="1" s="1"/>
  <c r="I25" i="1"/>
  <c r="H25" i="1"/>
  <c r="G25" i="1"/>
  <c r="F25" i="1"/>
  <c r="E25" i="1"/>
  <c r="D25" i="1"/>
  <c r="C25" i="1"/>
  <c r="M13" i="1" l="1"/>
  <c r="J13" i="1"/>
  <c r="L13" i="1" s="1"/>
</calcChain>
</file>

<file path=xl/sharedStrings.xml><?xml version="1.0" encoding="utf-8"?>
<sst xmlns="http://schemas.openxmlformats.org/spreadsheetml/2006/main" count="135" uniqueCount="24">
  <si>
    <t>%</t>
  </si>
  <si>
    <t xml:space="preserve"> </t>
  </si>
  <si>
    <t xml:space="preserve">  </t>
  </si>
  <si>
    <t>Nacional</t>
  </si>
  <si>
    <t>Grupos  de  Edad</t>
  </si>
  <si>
    <t xml:space="preserve">
Total Aplicado</t>
  </si>
  <si>
    <t xml:space="preserve">
Grupo Blanco</t>
  </si>
  <si>
    <t>10  a  14</t>
  </si>
  <si>
    <t>40  a  49</t>
  </si>
  <si>
    <t>50 a 59</t>
  </si>
  <si>
    <t>Meta</t>
  </si>
  <si>
    <t xml:space="preserve">  Dosis Aplicadas</t>
  </si>
  <si>
    <t>Total</t>
  </si>
  <si>
    <t>Estados</t>
  </si>
  <si>
    <t>1ra. Semana</t>
  </si>
  <si>
    <t>2a. Semana</t>
  </si>
  <si>
    <t xml:space="preserve">3a. Semana </t>
  </si>
  <si>
    <t>60 o Más</t>
  </si>
  <si>
    <t>Fuente: Jefatura de Servicios de Atención Preventiva.</t>
  </si>
  <si>
    <t>15 a 19</t>
  </si>
  <si>
    <t>20  a 39</t>
  </si>
  <si>
    <t>19.44 Dosis Aplicadas de Toxoide Diftérico en Semanas Nacionales de Vacunación 
por Grupos de Edad en la Ciudad de México y Estados</t>
  </si>
  <si>
    <t>Cd. de Méx.</t>
  </si>
  <si>
    <t>Anuario Estadístico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</si>
</sst>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);\(#,##0\)"/>
    <numFmt numFmtId="165" formatCode="0.00_)"/>
  </numFmts>
  <fonts count="12" x14ac:knownFonts="1">
    <font>
      <sz val="10"/>
      <name val="Courier"/>
    </font>
    <font>
      <sz val="10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b/>
      <sz val="9"/>
      <name val="Arial"/>
      <family val="2"/>
    </font>
    <font>
      <sz val="12"/>
      <name val="Soberana Sans Light"/>
      <family val="3"/>
    </font>
    <font>
      <b/>
      <sz val="12"/>
      <name val="Soberana Sans Light"/>
      <family val="3"/>
    </font>
    <font>
      <b/>
      <sz val="14"/>
      <name val="Soberana Titular"/>
      <family val="3"/>
    </font>
    <font>
      <sz val="10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0" borderId="0"/>
    <xf numFmtId="0" fontId="3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 applyProtection="1">
      <alignment vertical="center"/>
    </xf>
    <xf numFmtId="164" fontId="1" fillId="0" borderId="0" xfId="0" applyNumberFormat="1" applyFont="1" applyAlignment="1" applyProtection="1">
      <alignment vertical="center"/>
    </xf>
    <xf numFmtId="165" fontId="1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vertical="center"/>
    </xf>
    <xf numFmtId="0" fontId="1" fillId="0" borderId="0" xfId="0" applyFont="1"/>
    <xf numFmtId="0" fontId="6" fillId="0" borderId="0" xfId="0" applyFont="1" applyAlignment="1"/>
    <xf numFmtId="0" fontId="5" fillId="0" borderId="1" xfId="0" quotePrefix="1" applyFont="1" applyBorder="1" applyAlignment="1" applyProtection="1">
      <alignment horizontal="center" vertical="center"/>
    </xf>
    <xf numFmtId="3" fontId="1" fillId="0" borderId="0" xfId="0" applyNumberFormat="1" applyFont="1" applyAlignment="1" applyProtection="1">
      <alignment vertical="center"/>
    </xf>
    <xf numFmtId="3" fontId="1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left" vertical="center"/>
    </xf>
    <xf numFmtId="0" fontId="9" fillId="0" borderId="0" xfId="3" applyFont="1" applyAlignment="1"/>
    <xf numFmtId="0" fontId="9" fillId="0" borderId="0" xfId="3" applyFont="1" applyAlignment="1" applyProtection="1">
      <alignment horizontal="left"/>
    </xf>
    <xf numFmtId="0" fontId="9" fillId="0" borderId="0" xfId="3" applyFont="1" applyAlignment="1" applyProtection="1"/>
    <xf numFmtId="0" fontId="10" fillId="0" borderId="0" xfId="3" applyFont="1" applyAlignment="1"/>
    <xf numFmtId="0" fontId="10" fillId="0" borderId="0" xfId="3" applyFont="1"/>
    <xf numFmtId="0" fontId="10" fillId="0" borderId="0" xfId="3" applyFont="1" applyAlignment="1" applyProtection="1"/>
    <xf numFmtId="0" fontId="10" fillId="0" borderId="0" xfId="3" applyFont="1" applyAlignment="1" applyProtection="1">
      <alignment horizontal="left"/>
    </xf>
    <xf numFmtId="0" fontId="10" fillId="0" borderId="7" xfId="3" applyFont="1" applyBorder="1" applyAlignment="1"/>
    <xf numFmtId="0" fontId="10" fillId="0" borderId="7" xfId="3" applyFont="1" applyBorder="1" applyAlignment="1" applyProtection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 applyProtection="1">
      <alignment horizontal="center" vertical="center"/>
    </xf>
    <xf numFmtId="3" fontId="9" fillId="0" borderId="0" xfId="0" applyNumberFormat="1" applyFont="1" applyAlignment="1" applyProtection="1">
      <alignment horizontal="right" vertical="center"/>
    </xf>
    <xf numFmtId="43" fontId="9" fillId="0" borderId="0" xfId="1" applyFont="1" applyAlignment="1" applyProtection="1">
      <alignment horizontal="right" vertical="center"/>
    </xf>
    <xf numFmtId="3" fontId="10" fillId="0" borderId="0" xfId="0" applyNumberFormat="1" applyFont="1" applyAlignment="1" applyProtection="1">
      <alignment horizontal="right" vertical="center"/>
    </xf>
    <xf numFmtId="3" fontId="10" fillId="0" borderId="0" xfId="0" applyNumberFormat="1" applyFont="1"/>
    <xf numFmtId="3" fontId="10" fillId="0" borderId="0" xfId="0" applyNumberFormat="1" applyFont="1" applyBorder="1" applyAlignment="1">
      <alignment horizontal="right" wrapText="1"/>
    </xf>
    <xf numFmtId="0" fontId="10" fillId="0" borderId="0" xfId="0" applyFont="1"/>
    <xf numFmtId="3" fontId="9" fillId="0" borderId="0" xfId="0" applyNumberFormat="1" applyFont="1" applyFill="1" applyAlignment="1" applyProtection="1">
      <alignment horizontal="right" vertical="center"/>
    </xf>
    <xf numFmtId="3" fontId="10" fillId="0" borderId="7" xfId="0" applyNumberFormat="1" applyFont="1" applyBorder="1"/>
    <xf numFmtId="0" fontId="10" fillId="0" borderId="7" xfId="0" applyFont="1" applyBorder="1"/>
    <xf numFmtId="3" fontId="10" fillId="0" borderId="7" xfId="0" applyNumberFormat="1" applyFont="1" applyBorder="1" applyAlignment="1" applyProtection="1">
      <alignment horizontal="right" vertical="center"/>
    </xf>
    <xf numFmtId="3" fontId="10" fillId="0" borderId="7" xfId="0" applyNumberFormat="1" applyFont="1" applyBorder="1" applyAlignment="1">
      <alignment horizontal="right" wrapText="1"/>
    </xf>
    <xf numFmtId="0" fontId="10" fillId="0" borderId="0" xfId="0" applyFont="1" applyAlignment="1">
      <alignment vertical="center"/>
    </xf>
    <xf numFmtId="43" fontId="10" fillId="0" borderId="0" xfId="1" applyFont="1" applyAlignment="1" applyProtection="1">
      <alignment horizontal="right" vertical="center"/>
    </xf>
    <xf numFmtId="43" fontId="9" fillId="0" borderId="7" xfId="1" applyFont="1" applyBorder="1" applyAlignment="1" applyProtection="1">
      <alignment horizontal="right" vertic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right"/>
    </xf>
    <xf numFmtId="0" fontId="7" fillId="0" borderId="0" xfId="0" applyFont="1" applyFill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4" fillId="0" borderId="0" xfId="0" applyFont="1" applyAlignment="1">
      <alignment horizontal="right" vertical="center"/>
    </xf>
  </cellXfs>
  <cellStyles count="4">
    <cellStyle name="Millares" xfId="1" builtinId="3"/>
    <cellStyle name="Normal" xfId="0" builtinId="0"/>
    <cellStyle name="Normal 2" xfId="2"/>
    <cellStyle name="Normal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957036</xdr:colOff>
      <xdr:row>5</xdr:row>
      <xdr:rowOff>28575</xdr:rowOff>
    </xdr:to>
    <xdr:pic>
      <xdr:nvPicPr>
        <xdr:cNvPr id="1092" name="2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0"/>
          <a:ext cx="3048000" cy="10491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187326</xdr:colOff>
      <xdr:row>0</xdr:row>
      <xdr:rowOff>0</xdr:rowOff>
    </xdr:from>
    <xdr:to>
      <xdr:col>12</xdr:col>
      <xdr:colOff>1300694</xdr:colOff>
      <xdr:row>4</xdr:row>
      <xdr:rowOff>153760</xdr:rowOff>
    </xdr:to>
    <xdr:pic>
      <xdr:nvPicPr>
        <xdr:cNvPr id="1093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2199409" y="0"/>
          <a:ext cx="2415118" cy="9580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S600"/>
  <sheetViews>
    <sheetView showGridLines="0" tabSelected="1" zoomScale="90" zoomScaleNormal="90" zoomScaleSheetLayoutView="70" workbookViewId="0">
      <selection activeCell="A8" sqref="A8:M8"/>
    </sheetView>
  </sheetViews>
  <sheetFormatPr baseColWidth="10" defaultColWidth="5.25" defaultRowHeight="12.75" x14ac:dyDescent="0.15"/>
  <cols>
    <col min="1" max="1" width="16.25" style="1" customWidth="1"/>
    <col min="2" max="2" width="11.25" style="1" customWidth="1"/>
    <col min="3" max="8" width="14.625" style="1" customWidth="1"/>
    <col min="9" max="9" width="13" style="1" customWidth="1"/>
    <col min="10" max="10" width="15.125" style="1" customWidth="1"/>
    <col min="11" max="11" width="14.5" style="1" customWidth="1"/>
    <col min="12" max="13" width="17.125" style="1" customWidth="1"/>
    <col min="14" max="14" width="2.625" style="1" customWidth="1"/>
    <col min="15" max="16" width="5.25" style="1"/>
    <col min="17" max="17" width="6.125" style="1" customWidth="1"/>
    <col min="18" max="16384" width="5.25" style="1"/>
  </cols>
  <sheetData>
    <row r="1" spans="1:14" s="8" customFormat="1" ht="15.75" customHeight="1" x14ac:dyDescent="0.2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4" s="8" customFormat="1" ht="15.75" customHeight="1" x14ac:dyDescent="0.2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4" s="8" customFormat="1" ht="15.75" customHeight="1" x14ac:dyDescent="0.2">
      <c r="A3" s="23"/>
      <c r="B3" s="23"/>
      <c r="C3" s="23"/>
      <c r="D3" s="23"/>
      <c r="E3" s="23"/>
      <c r="F3" s="23"/>
      <c r="G3" s="23"/>
      <c r="H3" s="23"/>
      <c r="I3" s="23"/>
      <c r="J3" s="23"/>
    </row>
    <row r="4" spans="1:14" s="8" customFormat="1" ht="15.75" customHeight="1" x14ac:dyDescent="0.2">
      <c r="A4" s="23"/>
      <c r="B4" s="23"/>
      <c r="C4" s="23"/>
      <c r="D4" s="23"/>
      <c r="E4" s="23"/>
      <c r="F4" s="23"/>
      <c r="G4" s="23"/>
      <c r="H4" s="23"/>
      <c r="I4" s="23"/>
      <c r="J4" s="23"/>
    </row>
    <row r="5" spans="1:14" s="8" customFormat="1" ht="15.75" customHeight="1" x14ac:dyDescent="0.2">
      <c r="A5" s="23"/>
      <c r="B5" s="23"/>
      <c r="C5" s="23"/>
      <c r="D5" s="23"/>
      <c r="E5" s="23"/>
      <c r="F5" s="23"/>
      <c r="G5" s="23"/>
      <c r="H5" s="23"/>
      <c r="I5" s="23"/>
      <c r="J5" s="23"/>
    </row>
    <row r="6" spans="1:14" s="8" customFormat="1" ht="16.5" customHeight="1" x14ac:dyDescent="0.3">
      <c r="A6" s="44" t="s">
        <v>23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9"/>
    </row>
    <row r="7" spans="1:14" ht="13.5" customHeight="1" x14ac:dyDescent="0.15"/>
    <row r="8" spans="1:14" ht="38.25" customHeight="1" x14ac:dyDescent="0.15">
      <c r="A8" s="45" t="s">
        <v>21</v>
      </c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</row>
    <row r="9" spans="1:14" ht="18.75" customHeight="1" x14ac:dyDescent="0.15">
      <c r="A9" s="51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</row>
    <row r="10" spans="1:14" ht="20.25" customHeight="1" x14ac:dyDescent="0.15">
      <c r="A10" s="47" t="s">
        <v>3</v>
      </c>
      <c r="B10" s="47"/>
      <c r="C10" s="48" t="s">
        <v>4</v>
      </c>
      <c r="D10" s="49"/>
      <c r="E10" s="49"/>
      <c r="F10" s="49"/>
      <c r="G10" s="49"/>
      <c r="H10" s="50"/>
      <c r="I10" s="40" t="s">
        <v>10</v>
      </c>
      <c r="J10" s="47" t="s">
        <v>5</v>
      </c>
      <c r="K10" s="47" t="s">
        <v>6</v>
      </c>
      <c r="L10" s="42" t="s">
        <v>0</v>
      </c>
      <c r="M10" s="43"/>
    </row>
    <row r="11" spans="1:14" ht="31.5" customHeight="1" x14ac:dyDescent="0.15">
      <c r="A11" s="47"/>
      <c r="B11" s="47"/>
      <c r="C11" s="10" t="s">
        <v>7</v>
      </c>
      <c r="D11" s="10" t="s">
        <v>19</v>
      </c>
      <c r="E11" s="24" t="s">
        <v>20</v>
      </c>
      <c r="F11" s="24" t="s">
        <v>8</v>
      </c>
      <c r="G11" s="24" t="s">
        <v>9</v>
      </c>
      <c r="H11" s="24" t="s">
        <v>17</v>
      </c>
      <c r="I11" s="41"/>
      <c r="J11" s="47"/>
      <c r="K11" s="47"/>
      <c r="L11" s="24" t="s">
        <v>11</v>
      </c>
      <c r="M11" s="24" t="s">
        <v>6</v>
      </c>
    </row>
    <row r="12" spans="1:14" ht="20.25" customHeight="1" x14ac:dyDescent="0.15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</row>
    <row r="13" spans="1:14" s="2" customFormat="1" ht="18" customHeight="1" x14ac:dyDescent="0.25">
      <c r="A13" s="14"/>
      <c r="B13" s="15" t="s">
        <v>12</v>
      </c>
      <c r="C13" s="25">
        <f>SUM(C17,C21,C25)</f>
        <v>2217</v>
      </c>
      <c r="D13" s="25">
        <f t="shared" ref="D13:K13" si="0">SUM(D17,D21,D25)</f>
        <v>14493</v>
      </c>
      <c r="E13" s="25">
        <f t="shared" si="0"/>
        <v>16613</v>
      </c>
      <c r="F13" s="25">
        <f t="shared" si="0"/>
        <v>11972</v>
      </c>
      <c r="G13" s="25">
        <f t="shared" si="0"/>
        <v>6617</v>
      </c>
      <c r="H13" s="25">
        <f t="shared" si="0"/>
        <v>8178</v>
      </c>
      <c r="I13" s="25">
        <f t="shared" si="0"/>
        <v>105980</v>
      </c>
      <c r="J13" s="25">
        <f t="shared" si="0"/>
        <v>60090</v>
      </c>
      <c r="K13" s="25">
        <f t="shared" si="0"/>
        <v>60090</v>
      </c>
      <c r="L13" s="26">
        <f>SUM(J13*100/I13)</f>
        <v>56.699377240988866</v>
      </c>
      <c r="M13" s="26">
        <f>SUM(K13*100/I13)</f>
        <v>56.699377240988866</v>
      </c>
      <c r="N13" s="3"/>
    </row>
    <row r="14" spans="1:14" s="2" customFormat="1" ht="18" customHeight="1" x14ac:dyDescent="0.25">
      <c r="A14" s="16" t="s">
        <v>12</v>
      </c>
      <c r="B14" s="15" t="s">
        <v>13</v>
      </c>
      <c r="C14" s="25">
        <f t="shared" ref="C14:K15" si="1">SUM(C18,C22,C26)</f>
        <v>2175</v>
      </c>
      <c r="D14" s="25">
        <f t="shared" si="1"/>
        <v>13935</v>
      </c>
      <c r="E14" s="25">
        <f t="shared" si="1"/>
        <v>15604</v>
      </c>
      <c r="F14" s="25">
        <f t="shared" si="1"/>
        <v>11013</v>
      </c>
      <c r="G14" s="25">
        <f t="shared" si="1"/>
        <v>6158</v>
      </c>
      <c r="H14" s="25">
        <f t="shared" si="1"/>
        <v>7391</v>
      </c>
      <c r="I14" s="25">
        <f t="shared" si="1"/>
        <v>94644</v>
      </c>
      <c r="J14" s="25">
        <f t="shared" si="1"/>
        <v>56276</v>
      </c>
      <c r="K14" s="25">
        <f t="shared" si="1"/>
        <v>56276</v>
      </c>
      <c r="L14" s="26">
        <f t="shared" ref="L14:L15" si="2">SUM(J14*100/I14)</f>
        <v>59.460715946071595</v>
      </c>
      <c r="M14" s="26">
        <f t="shared" ref="M14:M15" si="3">SUM(K14*100/I14)</f>
        <v>59.460715946071595</v>
      </c>
      <c r="N14" s="3"/>
    </row>
    <row r="15" spans="1:14" s="2" customFormat="1" ht="18" customHeight="1" x14ac:dyDescent="0.25">
      <c r="A15" s="14"/>
      <c r="B15" s="15" t="s">
        <v>22</v>
      </c>
      <c r="C15" s="25">
        <f t="shared" si="1"/>
        <v>42</v>
      </c>
      <c r="D15" s="25">
        <f t="shared" si="1"/>
        <v>558</v>
      </c>
      <c r="E15" s="25">
        <f t="shared" si="1"/>
        <v>1009</v>
      </c>
      <c r="F15" s="25">
        <f t="shared" si="1"/>
        <v>959</v>
      </c>
      <c r="G15" s="25">
        <f t="shared" si="1"/>
        <v>459</v>
      </c>
      <c r="H15" s="25">
        <f t="shared" si="1"/>
        <v>787</v>
      </c>
      <c r="I15" s="25">
        <f t="shared" si="1"/>
        <v>11336</v>
      </c>
      <c r="J15" s="25">
        <f t="shared" si="1"/>
        <v>3814</v>
      </c>
      <c r="K15" s="25">
        <f t="shared" si="1"/>
        <v>3814</v>
      </c>
      <c r="L15" s="26">
        <f t="shared" si="2"/>
        <v>33.645024700070572</v>
      </c>
      <c r="M15" s="26">
        <f t="shared" si="3"/>
        <v>33.645024700070572</v>
      </c>
      <c r="N15" s="3"/>
    </row>
    <row r="16" spans="1:14" ht="18" customHeight="1" x14ac:dyDescent="0.25">
      <c r="A16" s="17"/>
      <c r="B16" s="18"/>
      <c r="C16" s="27"/>
      <c r="D16" s="27"/>
      <c r="E16" s="27"/>
      <c r="F16" s="27"/>
      <c r="G16" s="27"/>
      <c r="H16" s="27"/>
      <c r="I16" s="25"/>
      <c r="J16" s="25"/>
      <c r="K16" s="25"/>
      <c r="L16" s="26"/>
      <c r="M16" s="26"/>
      <c r="N16" s="5"/>
    </row>
    <row r="17" spans="1:19" ht="18" customHeight="1" x14ac:dyDescent="0.25">
      <c r="A17" s="14"/>
      <c r="B17" s="15" t="s">
        <v>12</v>
      </c>
      <c r="C17" s="25">
        <f>SUM(C18:C19)</f>
        <v>637</v>
      </c>
      <c r="D17" s="25">
        <f t="shared" ref="D17:K17" si="4">SUM(D18:D19)</f>
        <v>5085</v>
      </c>
      <c r="E17" s="25">
        <f t="shared" si="4"/>
        <v>7543</v>
      </c>
      <c r="F17" s="25">
        <f t="shared" si="4"/>
        <v>7228</v>
      </c>
      <c r="G17" s="25">
        <f t="shared" si="4"/>
        <v>4202</v>
      </c>
      <c r="H17" s="25">
        <f t="shared" si="4"/>
        <v>5223</v>
      </c>
      <c r="I17" s="25">
        <f t="shared" si="4"/>
        <v>31724</v>
      </c>
      <c r="J17" s="25">
        <f t="shared" si="4"/>
        <v>29918</v>
      </c>
      <c r="K17" s="25">
        <f t="shared" si="4"/>
        <v>29918</v>
      </c>
      <c r="L17" s="26">
        <f t="shared" ref="L17:L19" si="5">SUM(J17*100/I17)</f>
        <v>94.307149161518097</v>
      </c>
      <c r="M17" s="26">
        <f t="shared" ref="M17:M19" si="6">SUM(K17*100/I17)</f>
        <v>94.307149161518097</v>
      </c>
      <c r="N17" s="5"/>
    </row>
    <row r="18" spans="1:19" ht="18" customHeight="1" x14ac:dyDescent="0.25">
      <c r="A18" s="19" t="s">
        <v>14</v>
      </c>
      <c r="B18" s="20" t="s">
        <v>13</v>
      </c>
      <c r="C18" s="28">
        <v>599</v>
      </c>
      <c r="D18" s="28">
        <v>4654</v>
      </c>
      <c r="E18" s="28">
        <v>6656</v>
      </c>
      <c r="F18" s="28">
        <v>6452</v>
      </c>
      <c r="G18" s="28">
        <v>3797</v>
      </c>
      <c r="H18" s="28">
        <v>4576</v>
      </c>
      <c r="I18" s="28">
        <v>28548</v>
      </c>
      <c r="J18" s="27">
        <v>26734</v>
      </c>
      <c r="K18" s="29">
        <v>26734</v>
      </c>
      <c r="L18" s="26">
        <f t="shared" si="5"/>
        <v>93.64578954742889</v>
      </c>
      <c r="M18" s="26">
        <f t="shared" si="6"/>
        <v>93.64578954742889</v>
      </c>
      <c r="N18" s="5"/>
    </row>
    <row r="19" spans="1:19" ht="18" customHeight="1" x14ac:dyDescent="0.25">
      <c r="A19" s="17"/>
      <c r="B19" s="20" t="s">
        <v>22</v>
      </c>
      <c r="C19" s="30">
        <v>38</v>
      </c>
      <c r="D19" s="28">
        <v>431</v>
      </c>
      <c r="E19" s="28">
        <v>887</v>
      </c>
      <c r="F19" s="28">
        <v>776</v>
      </c>
      <c r="G19" s="30">
        <v>405</v>
      </c>
      <c r="H19" s="30">
        <v>647</v>
      </c>
      <c r="I19" s="28">
        <v>3176</v>
      </c>
      <c r="J19" s="27">
        <v>3184</v>
      </c>
      <c r="K19" s="29">
        <v>3184</v>
      </c>
      <c r="L19" s="26">
        <f t="shared" si="5"/>
        <v>100.25188916876574</v>
      </c>
      <c r="M19" s="26">
        <f t="shared" si="6"/>
        <v>100.25188916876574</v>
      </c>
      <c r="N19" s="5"/>
    </row>
    <row r="20" spans="1:19" ht="18" customHeight="1" x14ac:dyDescent="0.25">
      <c r="A20" s="17"/>
      <c r="B20" s="18"/>
      <c r="C20" s="27"/>
      <c r="D20" s="27"/>
      <c r="E20" s="27"/>
      <c r="F20" s="27"/>
      <c r="G20" s="27"/>
      <c r="H20" s="27"/>
      <c r="I20" s="31"/>
      <c r="J20" s="25"/>
      <c r="K20" s="31"/>
      <c r="L20" s="37"/>
      <c r="M20" s="37"/>
      <c r="N20" s="5"/>
      <c r="S20"/>
    </row>
    <row r="21" spans="1:19" ht="18" customHeight="1" x14ac:dyDescent="0.25">
      <c r="A21" s="14"/>
      <c r="B21" s="15" t="s">
        <v>12</v>
      </c>
      <c r="C21" s="25">
        <f>SUM(C22:C23)</f>
        <v>300</v>
      </c>
      <c r="D21" s="25">
        <f t="shared" ref="D21:K21" si="7">SUM(D22:D23)</f>
        <v>2242</v>
      </c>
      <c r="E21" s="25">
        <f t="shared" si="7"/>
        <v>5356</v>
      </c>
      <c r="F21" s="25">
        <f t="shared" si="7"/>
        <v>2242</v>
      </c>
      <c r="G21" s="25">
        <f t="shared" si="7"/>
        <v>1440</v>
      </c>
      <c r="H21" s="25">
        <f t="shared" si="7"/>
        <v>1337</v>
      </c>
      <c r="I21" s="25">
        <f t="shared" si="7"/>
        <v>31590</v>
      </c>
      <c r="J21" s="25">
        <f t="shared" si="7"/>
        <v>12917</v>
      </c>
      <c r="K21" s="25">
        <f t="shared" si="7"/>
        <v>12917</v>
      </c>
      <c r="L21" s="26">
        <f t="shared" ref="L21:L23" si="8">SUM(J21*100/I21)</f>
        <v>40.889522000633114</v>
      </c>
      <c r="M21" s="26">
        <f t="shared" ref="M21:M23" si="9">SUM(K21*100/I21)</f>
        <v>40.889522000633114</v>
      </c>
      <c r="N21" s="5"/>
    </row>
    <row r="22" spans="1:19" ht="18" customHeight="1" x14ac:dyDescent="0.25">
      <c r="A22" s="19" t="s">
        <v>15</v>
      </c>
      <c r="B22" s="20" t="s">
        <v>13</v>
      </c>
      <c r="C22" s="28">
        <v>296</v>
      </c>
      <c r="D22" s="28">
        <v>2115</v>
      </c>
      <c r="E22" s="28">
        <v>5234</v>
      </c>
      <c r="F22" s="28">
        <v>2060</v>
      </c>
      <c r="G22" s="28">
        <v>1386</v>
      </c>
      <c r="H22" s="28">
        <v>1197</v>
      </c>
      <c r="I22" s="28">
        <v>28138</v>
      </c>
      <c r="J22" s="27">
        <v>12288</v>
      </c>
      <c r="K22" s="29">
        <v>12288</v>
      </c>
      <c r="L22" s="26">
        <f t="shared" si="8"/>
        <v>43.670481199800982</v>
      </c>
      <c r="M22" s="26">
        <f t="shared" si="9"/>
        <v>43.670481199800982</v>
      </c>
      <c r="N22" s="5"/>
    </row>
    <row r="23" spans="1:19" ht="18" customHeight="1" x14ac:dyDescent="0.25">
      <c r="A23" s="17"/>
      <c r="B23" s="20" t="s">
        <v>22</v>
      </c>
      <c r="C23" s="30">
        <v>4</v>
      </c>
      <c r="D23" s="28">
        <v>127</v>
      </c>
      <c r="E23" s="28">
        <v>122</v>
      </c>
      <c r="F23" s="28">
        <v>182</v>
      </c>
      <c r="G23" s="30">
        <v>54</v>
      </c>
      <c r="H23" s="30">
        <v>140</v>
      </c>
      <c r="I23" s="28">
        <v>3452</v>
      </c>
      <c r="J23" s="27">
        <v>629</v>
      </c>
      <c r="K23" s="29">
        <v>629</v>
      </c>
      <c r="L23" s="26">
        <f t="shared" si="8"/>
        <v>18.221320973348785</v>
      </c>
      <c r="M23" s="26">
        <f t="shared" si="9"/>
        <v>18.221320973348785</v>
      </c>
      <c r="N23" s="5"/>
    </row>
    <row r="24" spans="1:19" ht="18" customHeight="1" x14ac:dyDescent="0.25">
      <c r="A24" s="17"/>
      <c r="B24" s="18"/>
      <c r="C24" s="27"/>
      <c r="D24" s="27"/>
      <c r="E24" s="27"/>
      <c r="F24" s="27"/>
      <c r="G24" s="27"/>
      <c r="H24" s="27"/>
      <c r="I24" s="31"/>
      <c r="J24" s="25"/>
      <c r="K24" s="31"/>
      <c r="L24" s="37"/>
      <c r="M24" s="37"/>
      <c r="N24" s="5"/>
    </row>
    <row r="25" spans="1:19" ht="18" customHeight="1" x14ac:dyDescent="0.25">
      <c r="A25" s="14"/>
      <c r="B25" s="15" t="s">
        <v>12</v>
      </c>
      <c r="C25" s="25">
        <f>SUM(C26:C27)</f>
        <v>1280</v>
      </c>
      <c r="D25" s="25">
        <f t="shared" ref="D25:K25" si="10">SUM(D26:D27)</f>
        <v>7166</v>
      </c>
      <c r="E25" s="25">
        <f t="shared" si="10"/>
        <v>3714</v>
      </c>
      <c r="F25" s="25">
        <f t="shared" si="10"/>
        <v>2502</v>
      </c>
      <c r="G25" s="25">
        <f t="shared" si="10"/>
        <v>975</v>
      </c>
      <c r="H25" s="25">
        <f t="shared" si="10"/>
        <v>1618</v>
      </c>
      <c r="I25" s="25">
        <f t="shared" si="10"/>
        <v>42666</v>
      </c>
      <c r="J25" s="25">
        <f t="shared" si="10"/>
        <v>17255</v>
      </c>
      <c r="K25" s="25">
        <f t="shared" si="10"/>
        <v>17255</v>
      </c>
      <c r="L25" s="26">
        <f t="shared" ref="L25:L27" si="11">SUM(J25*100/I25)</f>
        <v>40.442038156846202</v>
      </c>
      <c r="M25" s="26">
        <f t="shared" ref="M25:M27" si="12">SUM(K25*100/I25)</f>
        <v>40.442038156846202</v>
      </c>
      <c r="N25" s="5"/>
    </row>
    <row r="26" spans="1:19" ht="18" customHeight="1" x14ac:dyDescent="0.25">
      <c r="A26" s="19" t="s">
        <v>16</v>
      </c>
      <c r="B26" s="20" t="s">
        <v>13</v>
      </c>
      <c r="C26" s="28">
        <v>1280</v>
      </c>
      <c r="D26" s="28">
        <v>7166</v>
      </c>
      <c r="E26" s="28">
        <v>3714</v>
      </c>
      <c r="F26" s="28">
        <v>2501</v>
      </c>
      <c r="G26" s="28">
        <v>975</v>
      </c>
      <c r="H26" s="28">
        <v>1618</v>
      </c>
      <c r="I26" s="28">
        <v>37958</v>
      </c>
      <c r="J26" s="27">
        <v>17254</v>
      </c>
      <c r="K26" s="29">
        <v>17254</v>
      </c>
      <c r="L26" s="26">
        <f t="shared" si="11"/>
        <v>45.455503451182885</v>
      </c>
      <c r="M26" s="26">
        <f t="shared" si="12"/>
        <v>45.455503451182885</v>
      </c>
      <c r="N26" s="5"/>
    </row>
    <row r="27" spans="1:19" ht="18" customHeight="1" x14ac:dyDescent="0.25">
      <c r="A27" s="21"/>
      <c r="B27" s="22" t="s">
        <v>22</v>
      </c>
      <c r="C27" s="32">
        <v>0</v>
      </c>
      <c r="D27" s="32">
        <v>0</v>
      </c>
      <c r="E27" s="32">
        <v>0</v>
      </c>
      <c r="F27" s="32">
        <v>1</v>
      </c>
      <c r="G27" s="32">
        <v>0</v>
      </c>
      <c r="H27" s="33">
        <v>0</v>
      </c>
      <c r="I27" s="32">
        <v>4708</v>
      </c>
      <c r="J27" s="34">
        <v>1</v>
      </c>
      <c r="K27" s="35">
        <v>1</v>
      </c>
      <c r="L27" s="38">
        <f t="shared" si="11"/>
        <v>2.1240441801189464E-2</v>
      </c>
      <c r="M27" s="38">
        <f t="shared" si="12"/>
        <v>2.1240441801189464E-2</v>
      </c>
      <c r="N27" s="5"/>
    </row>
    <row r="28" spans="1:19" ht="18" customHeight="1" x14ac:dyDescent="0.15">
      <c r="A28" s="13" t="s">
        <v>18</v>
      </c>
      <c r="B28" s="6"/>
      <c r="C28" s="11"/>
      <c r="D28" s="11"/>
      <c r="E28" s="11"/>
      <c r="F28" s="11"/>
      <c r="G28" s="11"/>
      <c r="H28" s="11"/>
      <c r="I28" s="12"/>
      <c r="J28" s="11"/>
      <c r="K28" s="12"/>
      <c r="L28" s="3"/>
      <c r="M28" s="3"/>
      <c r="N28" s="5"/>
    </row>
    <row r="29" spans="1:19" ht="18" customHeight="1" x14ac:dyDescent="0.15">
      <c r="B29" s="6"/>
      <c r="C29" s="4"/>
      <c r="D29" s="4"/>
      <c r="E29" s="4"/>
      <c r="F29" s="4"/>
      <c r="G29" s="4"/>
      <c r="H29" s="4"/>
      <c r="I29" s="7"/>
      <c r="J29" s="4"/>
      <c r="K29" s="7"/>
      <c r="L29" s="3"/>
      <c r="M29" s="3"/>
      <c r="N29" s="5"/>
    </row>
    <row r="30" spans="1:19" x14ac:dyDescent="0.15">
      <c r="J30" s="6" t="s">
        <v>1</v>
      </c>
    </row>
    <row r="31" spans="1:19" x14ac:dyDescent="0.15">
      <c r="J31" s="6" t="s">
        <v>1</v>
      </c>
    </row>
    <row r="32" spans="1:19" x14ac:dyDescent="0.15">
      <c r="J32" s="6" t="s">
        <v>1</v>
      </c>
    </row>
    <row r="33" spans="10:10" x14ac:dyDescent="0.15">
      <c r="J33" s="6" t="s">
        <v>1</v>
      </c>
    </row>
    <row r="34" spans="10:10" x14ac:dyDescent="0.15">
      <c r="J34" s="6" t="s">
        <v>1</v>
      </c>
    </row>
    <row r="35" spans="10:10" x14ac:dyDescent="0.15">
      <c r="J35" s="6" t="s">
        <v>1</v>
      </c>
    </row>
    <row r="36" spans="10:10" x14ac:dyDescent="0.15">
      <c r="J36" s="6" t="s">
        <v>1</v>
      </c>
    </row>
    <row r="37" spans="10:10" x14ac:dyDescent="0.15">
      <c r="J37" s="6" t="s">
        <v>1</v>
      </c>
    </row>
    <row r="38" spans="10:10" x14ac:dyDescent="0.15">
      <c r="J38" s="6" t="s">
        <v>1</v>
      </c>
    </row>
    <row r="39" spans="10:10" x14ac:dyDescent="0.15">
      <c r="J39" s="6" t="s">
        <v>1</v>
      </c>
    </row>
    <row r="40" spans="10:10" x14ac:dyDescent="0.15">
      <c r="J40" s="6" t="s">
        <v>1</v>
      </c>
    </row>
    <row r="41" spans="10:10" x14ac:dyDescent="0.15">
      <c r="J41" s="6" t="s">
        <v>1</v>
      </c>
    </row>
    <row r="42" spans="10:10" x14ac:dyDescent="0.15">
      <c r="J42" s="6" t="s">
        <v>1</v>
      </c>
    </row>
    <row r="43" spans="10:10" x14ac:dyDescent="0.15">
      <c r="J43" s="6" t="s">
        <v>1</v>
      </c>
    </row>
    <row r="44" spans="10:10" x14ac:dyDescent="0.15">
      <c r="J44" s="6" t="s">
        <v>1</v>
      </c>
    </row>
    <row r="45" spans="10:10" x14ac:dyDescent="0.15">
      <c r="J45" s="6" t="s">
        <v>1</v>
      </c>
    </row>
    <row r="46" spans="10:10" x14ac:dyDescent="0.15">
      <c r="J46" s="6" t="s">
        <v>1</v>
      </c>
    </row>
    <row r="47" spans="10:10" x14ac:dyDescent="0.15">
      <c r="J47" s="6" t="s">
        <v>1</v>
      </c>
    </row>
    <row r="48" spans="10:10" x14ac:dyDescent="0.15">
      <c r="J48" s="6" t="s">
        <v>1</v>
      </c>
    </row>
    <row r="49" spans="10:10" x14ac:dyDescent="0.15">
      <c r="J49" s="6" t="s">
        <v>1</v>
      </c>
    </row>
    <row r="50" spans="10:10" x14ac:dyDescent="0.15">
      <c r="J50" s="6" t="s">
        <v>1</v>
      </c>
    </row>
    <row r="51" spans="10:10" x14ac:dyDescent="0.15">
      <c r="J51" s="6" t="s">
        <v>1</v>
      </c>
    </row>
    <row r="52" spans="10:10" x14ac:dyDescent="0.15">
      <c r="J52" s="6" t="s">
        <v>1</v>
      </c>
    </row>
    <row r="53" spans="10:10" x14ac:dyDescent="0.15">
      <c r="J53" s="6" t="s">
        <v>1</v>
      </c>
    </row>
    <row r="427" spans="12:12" x14ac:dyDescent="0.15">
      <c r="L427" s="6" t="s">
        <v>1</v>
      </c>
    </row>
    <row r="429" spans="12:12" x14ac:dyDescent="0.15">
      <c r="L429" s="6" t="s">
        <v>1</v>
      </c>
    </row>
    <row r="430" spans="12:12" x14ac:dyDescent="0.15">
      <c r="L430" s="6" t="s">
        <v>1</v>
      </c>
    </row>
    <row r="431" spans="12:12" x14ac:dyDescent="0.15">
      <c r="L431" s="6" t="s">
        <v>1</v>
      </c>
    </row>
    <row r="434" spans="12:12" x14ac:dyDescent="0.15">
      <c r="L434" s="6" t="s">
        <v>1</v>
      </c>
    </row>
    <row r="435" spans="12:12" x14ac:dyDescent="0.15">
      <c r="L435" s="6" t="s">
        <v>1</v>
      </c>
    </row>
    <row r="436" spans="12:12" x14ac:dyDescent="0.15">
      <c r="L436" s="6" t="s">
        <v>1</v>
      </c>
    </row>
    <row r="437" spans="12:12" x14ac:dyDescent="0.15">
      <c r="L437" s="6" t="s">
        <v>1</v>
      </c>
    </row>
    <row r="441" spans="12:12" x14ac:dyDescent="0.15">
      <c r="L441" s="6" t="s">
        <v>1</v>
      </c>
    </row>
    <row r="442" spans="12:12" x14ac:dyDescent="0.15">
      <c r="L442" s="6" t="s">
        <v>1</v>
      </c>
    </row>
    <row r="443" spans="12:12" x14ac:dyDescent="0.15">
      <c r="L443" s="6" t="s">
        <v>1</v>
      </c>
    </row>
    <row r="444" spans="12:12" x14ac:dyDescent="0.15">
      <c r="L444" s="6" t="s">
        <v>1</v>
      </c>
    </row>
    <row r="445" spans="12:12" x14ac:dyDescent="0.15">
      <c r="L445" s="6" t="s">
        <v>1</v>
      </c>
    </row>
    <row r="446" spans="12:12" x14ac:dyDescent="0.15">
      <c r="L446" s="6" t="s">
        <v>1</v>
      </c>
    </row>
    <row r="447" spans="12:12" x14ac:dyDescent="0.15">
      <c r="L447" s="6" t="s">
        <v>1</v>
      </c>
    </row>
    <row r="448" spans="12:12" x14ac:dyDescent="0.15">
      <c r="L448" s="6" t="s">
        <v>1</v>
      </c>
    </row>
    <row r="449" spans="12:12" x14ac:dyDescent="0.15">
      <c r="L449" s="6" t="s">
        <v>1</v>
      </c>
    </row>
    <row r="451" spans="12:12" x14ac:dyDescent="0.15">
      <c r="L451" s="6" t="s">
        <v>1</v>
      </c>
    </row>
    <row r="452" spans="12:12" x14ac:dyDescent="0.15">
      <c r="L452" s="6" t="s">
        <v>1</v>
      </c>
    </row>
    <row r="453" spans="12:12" x14ac:dyDescent="0.15">
      <c r="L453" s="6" t="s">
        <v>1</v>
      </c>
    </row>
    <row r="454" spans="12:12" x14ac:dyDescent="0.15">
      <c r="L454" s="6" t="s">
        <v>2</v>
      </c>
    </row>
    <row r="455" spans="12:12" x14ac:dyDescent="0.15">
      <c r="L455" s="6" t="s">
        <v>1</v>
      </c>
    </row>
    <row r="459" spans="12:12" x14ac:dyDescent="0.15">
      <c r="L459" s="6" t="s">
        <v>1</v>
      </c>
    </row>
    <row r="460" spans="12:12" x14ac:dyDescent="0.15">
      <c r="L460" s="6" t="s">
        <v>1</v>
      </c>
    </row>
    <row r="461" spans="12:12" x14ac:dyDescent="0.15">
      <c r="L461" s="6" t="s">
        <v>1</v>
      </c>
    </row>
    <row r="462" spans="12:12" x14ac:dyDescent="0.15">
      <c r="L462" s="6" t="s">
        <v>1</v>
      </c>
    </row>
    <row r="464" spans="12:12" x14ac:dyDescent="0.15">
      <c r="L464" s="6" t="s">
        <v>1</v>
      </c>
    </row>
    <row r="466" spans="12:12" x14ac:dyDescent="0.15">
      <c r="L466" s="6" t="s">
        <v>1</v>
      </c>
    </row>
    <row r="468" spans="12:12" x14ac:dyDescent="0.15">
      <c r="L468" s="6" t="s">
        <v>1</v>
      </c>
    </row>
    <row r="469" spans="12:12" x14ac:dyDescent="0.15">
      <c r="L469" s="6" t="s">
        <v>1</v>
      </c>
    </row>
    <row r="470" spans="12:12" x14ac:dyDescent="0.15">
      <c r="L470" s="6" t="s">
        <v>1</v>
      </c>
    </row>
    <row r="541" spans="12:12" x14ac:dyDescent="0.15">
      <c r="L541" s="6" t="s">
        <v>1</v>
      </c>
    </row>
    <row r="542" spans="12:12" x14ac:dyDescent="0.15">
      <c r="L542" s="6" t="s">
        <v>1</v>
      </c>
    </row>
    <row r="543" spans="12:12" x14ac:dyDescent="0.15">
      <c r="L543" s="6" t="s">
        <v>1</v>
      </c>
    </row>
    <row r="544" spans="12:12" x14ac:dyDescent="0.15">
      <c r="L544" s="6" t="s">
        <v>1</v>
      </c>
    </row>
    <row r="545" spans="12:12" x14ac:dyDescent="0.15">
      <c r="L545" s="6" t="s">
        <v>1</v>
      </c>
    </row>
    <row r="546" spans="12:12" x14ac:dyDescent="0.15">
      <c r="L546" s="6" t="s">
        <v>1</v>
      </c>
    </row>
    <row r="547" spans="12:12" x14ac:dyDescent="0.15">
      <c r="L547" s="6" t="s">
        <v>1</v>
      </c>
    </row>
    <row r="548" spans="12:12" x14ac:dyDescent="0.15">
      <c r="L548" s="6" t="s">
        <v>1</v>
      </c>
    </row>
    <row r="549" spans="12:12" x14ac:dyDescent="0.15">
      <c r="L549" s="6" t="s">
        <v>1</v>
      </c>
    </row>
    <row r="550" spans="12:12" x14ac:dyDescent="0.15">
      <c r="L550" s="6" t="s">
        <v>1</v>
      </c>
    </row>
    <row r="551" spans="12:12" x14ac:dyDescent="0.15">
      <c r="L551" s="6" t="s">
        <v>1</v>
      </c>
    </row>
    <row r="552" spans="12:12" x14ac:dyDescent="0.15">
      <c r="L552" s="6" t="s">
        <v>1</v>
      </c>
    </row>
    <row r="553" spans="12:12" x14ac:dyDescent="0.15">
      <c r="L553" s="6" t="s">
        <v>1</v>
      </c>
    </row>
    <row r="554" spans="12:12" x14ac:dyDescent="0.15">
      <c r="L554" s="6" t="s">
        <v>1</v>
      </c>
    </row>
    <row r="555" spans="12:12" x14ac:dyDescent="0.15">
      <c r="L555" s="6" t="s">
        <v>1</v>
      </c>
    </row>
    <row r="556" spans="12:12" x14ac:dyDescent="0.15">
      <c r="L556" s="6" t="s">
        <v>1</v>
      </c>
    </row>
    <row r="557" spans="12:12" x14ac:dyDescent="0.15">
      <c r="L557" s="6" t="s">
        <v>1</v>
      </c>
    </row>
    <row r="558" spans="12:12" x14ac:dyDescent="0.15">
      <c r="L558" s="6" t="s">
        <v>1</v>
      </c>
    </row>
    <row r="559" spans="12:12" x14ac:dyDescent="0.15">
      <c r="L559" s="6" t="s">
        <v>1</v>
      </c>
    </row>
    <row r="560" spans="12:12" x14ac:dyDescent="0.15">
      <c r="L560" s="6" t="s">
        <v>1</v>
      </c>
    </row>
    <row r="561" spans="12:12" x14ac:dyDescent="0.15">
      <c r="L561" s="6" t="s">
        <v>1</v>
      </c>
    </row>
    <row r="562" spans="12:12" x14ac:dyDescent="0.15">
      <c r="L562" s="6" t="s">
        <v>1</v>
      </c>
    </row>
    <row r="563" spans="12:12" x14ac:dyDescent="0.15">
      <c r="L563" s="6" t="s">
        <v>1</v>
      </c>
    </row>
    <row r="564" spans="12:12" x14ac:dyDescent="0.15">
      <c r="L564" s="6" t="s">
        <v>1</v>
      </c>
    </row>
    <row r="565" spans="12:12" x14ac:dyDescent="0.15">
      <c r="L565" s="6" t="s">
        <v>1</v>
      </c>
    </row>
    <row r="566" spans="12:12" x14ac:dyDescent="0.15">
      <c r="L566" s="6" t="s">
        <v>1</v>
      </c>
    </row>
    <row r="567" spans="12:12" x14ac:dyDescent="0.15">
      <c r="L567" s="6" t="s">
        <v>1</v>
      </c>
    </row>
    <row r="568" spans="12:12" x14ac:dyDescent="0.15">
      <c r="L568" s="6" t="s">
        <v>1</v>
      </c>
    </row>
    <row r="569" spans="12:12" x14ac:dyDescent="0.15">
      <c r="L569" s="6" t="s">
        <v>1</v>
      </c>
    </row>
    <row r="570" spans="12:12" x14ac:dyDescent="0.15">
      <c r="L570" s="6" t="s">
        <v>1</v>
      </c>
    </row>
    <row r="571" spans="12:12" x14ac:dyDescent="0.15">
      <c r="L571" s="6" t="s">
        <v>1</v>
      </c>
    </row>
    <row r="572" spans="12:12" x14ac:dyDescent="0.15">
      <c r="L572" s="6" t="s">
        <v>1</v>
      </c>
    </row>
    <row r="573" spans="12:12" x14ac:dyDescent="0.15">
      <c r="L573" s="6" t="s">
        <v>1</v>
      </c>
    </row>
    <row r="574" spans="12:12" x14ac:dyDescent="0.15">
      <c r="L574" s="6" t="s">
        <v>1</v>
      </c>
    </row>
    <row r="575" spans="12:12" x14ac:dyDescent="0.15">
      <c r="L575" s="6" t="s">
        <v>1</v>
      </c>
    </row>
    <row r="576" spans="12:12" x14ac:dyDescent="0.15">
      <c r="L576" s="6" t="s">
        <v>1</v>
      </c>
    </row>
    <row r="577" spans="12:12" x14ac:dyDescent="0.15">
      <c r="L577" s="6" t="s">
        <v>1</v>
      </c>
    </row>
    <row r="578" spans="12:12" x14ac:dyDescent="0.15">
      <c r="L578" s="6" t="s">
        <v>1</v>
      </c>
    </row>
    <row r="579" spans="12:12" x14ac:dyDescent="0.15">
      <c r="L579" s="6" t="s">
        <v>1</v>
      </c>
    </row>
    <row r="580" spans="12:12" x14ac:dyDescent="0.15">
      <c r="L580" s="6" t="s">
        <v>1</v>
      </c>
    </row>
    <row r="581" spans="12:12" x14ac:dyDescent="0.15">
      <c r="L581" s="6" t="s">
        <v>1</v>
      </c>
    </row>
    <row r="582" spans="12:12" x14ac:dyDescent="0.15">
      <c r="L582" s="6" t="s">
        <v>1</v>
      </c>
    </row>
    <row r="583" spans="12:12" x14ac:dyDescent="0.15">
      <c r="L583" s="6" t="s">
        <v>1</v>
      </c>
    </row>
    <row r="597" spans="12:12" x14ac:dyDescent="0.15">
      <c r="L597" s="6" t="s">
        <v>1</v>
      </c>
    </row>
    <row r="598" spans="12:12" x14ac:dyDescent="0.15">
      <c r="L598" s="6" t="s">
        <v>1</v>
      </c>
    </row>
    <row r="599" spans="12:12" x14ac:dyDescent="0.15">
      <c r="L599" s="6" t="s">
        <v>1</v>
      </c>
    </row>
    <row r="600" spans="12:12" x14ac:dyDescent="0.15">
      <c r="L600" s="6" t="s">
        <v>1</v>
      </c>
    </row>
  </sheetData>
  <mergeCells count="10">
    <mergeCell ref="A1:J1"/>
    <mergeCell ref="I10:I11"/>
    <mergeCell ref="L10:M10"/>
    <mergeCell ref="A6:M6"/>
    <mergeCell ref="A8:M8"/>
    <mergeCell ref="J10:J11"/>
    <mergeCell ref="K10:K11"/>
    <mergeCell ref="A10:B11"/>
    <mergeCell ref="C10:H10"/>
    <mergeCell ref="A9:M9"/>
  </mergeCells>
  <phoneticPr fontId="0" type="noConversion"/>
  <printOptions horizontalCentered="1" verticalCentered="1"/>
  <pageMargins left="0" right="0" top="0" bottom="0" header="0" footer="0"/>
  <pageSetup scale="50" firstPageNumber="87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19.44_2017</vt:lpstr>
      <vt:lpstr>'19.44_2017'!Área_de_impresión</vt:lpstr>
    </vt:vector>
  </TitlesOfParts>
  <Company>I.S.S.S.T.E.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Francisco Ortiz Silva</dc:creator>
  <cp:lastModifiedBy>Martha Marisela Avila Jimenez</cp:lastModifiedBy>
  <cp:lastPrinted>2017-03-07T19:55:41Z</cp:lastPrinted>
  <dcterms:created xsi:type="dcterms:W3CDTF">2006-11-03T19:05:05Z</dcterms:created>
  <dcterms:modified xsi:type="dcterms:W3CDTF">2018-02-19T23:49:59Z</dcterms:modified>
</cp:coreProperties>
</file>